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fortuny\Downloads\"/>
    </mc:Choice>
  </mc:AlternateContent>
  <xr:revisionPtr revIDLastSave="0" documentId="13_ncr:11_{0F9C943A-C24E-49CB-AD86-57787706F315}" xr6:coauthVersionLast="47" xr6:coauthVersionMax="47" xr10:uidLastSave="{00000000-0000-0000-0000-000000000000}"/>
  <bookViews>
    <workbookView xWindow="28680" yWindow="-120" windowWidth="29040" windowHeight="15720" xr2:uid="{E80588C5-2C22-4DCE-A276-F491CF0FB73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54" i="1" l="1"/>
  <c r="H53" i="1"/>
  <c r="H52" i="1"/>
  <c r="H51" i="1"/>
  <c r="H50" i="1"/>
  <c r="H49" i="1"/>
  <c r="C55" i="1" s="1"/>
  <c r="H45" i="1"/>
  <c r="H44" i="1"/>
  <c r="H43" i="1"/>
  <c r="H42" i="1"/>
  <c r="H39" i="1"/>
  <c r="H38" i="1"/>
  <c r="C46" i="1" s="1"/>
  <c r="H34" i="1"/>
  <c r="H33" i="1"/>
  <c r="H32" i="1"/>
  <c r="H31" i="1"/>
  <c r="H30" i="1"/>
  <c r="C35" i="1" s="1"/>
  <c r="H26" i="1"/>
  <c r="H25" i="1"/>
  <c r="H24" i="1"/>
  <c r="H23" i="1"/>
  <c r="C27" i="1" s="1"/>
  <c r="C57" i="1" s="1"/>
  <c r="H22" i="1"/>
  <c r="H21" i="1"/>
  <c r="H20" i="1"/>
  <c r="L67" i="1" l="1"/>
  <c r="G67" i="1"/>
  <c r="C67" i="1"/>
  <c r="I59" i="1"/>
  <c r="H59" i="1"/>
  <c r="C60" i="1" s="1"/>
  <c r="L68" i="1" l="1"/>
  <c r="L69" i="1" s="1"/>
  <c r="G68" i="1"/>
  <c r="C68" i="1"/>
  <c r="H62" i="1"/>
  <c r="C62" i="1"/>
  <c r="C69" i="1"/>
  <c r="G69" i="1"/>
  <c r="G70" i="1" s="1"/>
  <c r="G71" i="1" l="1"/>
  <c r="G72" i="1" s="1"/>
  <c r="C71" i="1"/>
  <c r="C70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 xml:space="preserve"> Jordi Peiret i Estrada</author>
  </authors>
  <commentList>
    <comment ref="E59" authorId="0" shapeId="0" xr:uid="{872A9E17-5FB7-4F9E-9760-C18F4F75BE13}">
      <text>
        <r>
          <rPr>
            <sz val="8"/>
            <color indexed="81"/>
            <rFont val="Tahoma"/>
            <family val="2"/>
          </rPr>
          <t>Sobre el cost del manteniment general d’instal·lacions i la gestió de l’ICAC (overhead) o despeses indirectes, es podrà aplicar la tarifa bàsica (10% en la resta de costos), l’estàndard (13% en el cost de les intervencions arqueològiques i en els encàrrecs als serveis cientificotècnics) o bé l’ampliada (20% en els pressupostos poc precisos). En cas de dubte, s’autoritza a l’administrador a què resolgui la tarifa de despeses indirectes a aplicar.</t>
        </r>
      </text>
    </comment>
    <comment ref="H69" authorId="0" shapeId="0" xr:uid="{11CC648A-2504-4039-B520-A1EE9AD34533}">
      <text>
        <r>
          <rPr>
            <sz val="8"/>
            <color indexed="81"/>
            <rFont val="Tahoma"/>
            <family val="2"/>
          </rPr>
          <t>El marge comercial en recerca, formació i difusió és del 20% i el benefici industrial en intervencions arqueològiques i en documentació gràfica és del 6%.</t>
        </r>
      </text>
    </comment>
  </commentList>
</comments>
</file>

<file path=xl/sharedStrings.xml><?xml version="1.0" encoding="utf-8"?>
<sst xmlns="http://schemas.openxmlformats.org/spreadsheetml/2006/main" count="66" uniqueCount="56">
  <si>
    <t>PROJECTE:</t>
  </si>
  <si>
    <t>Breu descripció del projecte</t>
  </si>
  <si>
    <t>Data:</t>
  </si>
  <si>
    <t>PRESSUPOST</t>
  </si>
  <si>
    <t>DESPESES</t>
  </si>
  <si>
    <t>aplica. eco.</t>
  </si>
  <si>
    <t>Parcial</t>
  </si>
  <si>
    <t>unitat</t>
  </si>
  <si>
    <t>hores</t>
  </si>
  <si>
    <t>TOTAL</t>
  </si>
  <si>
    <t>Personal</t>
  </si>
  <si>
    <t>Coordinació general</t>
  </si>
  <si>
    <t>Arqueòleg director</t>
  </si>
  <si>
    <t>Arqueòleg o tècnic superior</t>
  </si>
  <si>
    <t>Tècnic dibuixant o altre especialista</t>
  </si>
  <si>
    <t>Tècnic mitjà</t>
  </si>
  <si>
    <t>Tècnic especialista o administratiu</t>
  </si>
  <si>
    <t>Auxiliar arqueòleg o altre</t>
  </si>
  <si>
    <t>Subtotal de personal</t>
  </si>
  <si>
    <t>Desplaçament</t>
  </si>
  <si>
    <t>Quilometratge</t>
  </si>
  <si>
    <t>Autopistes i pàrquings</t>
  </si>
  <si>
    <t>Altres desplaçament (trens i avions)</t>
  </si>
  <si>
    <t>Dietes manutenció</t>
  </si>
  <si>
    <t>Allotjament</t>
  </si>
  <si>
    <t>Subtotal de desplaçament</t>
  </si>
  <si>
    <t>Material fungible i altres</t>
  </si>
  <si>
    <t>Despeses material fungible i amortització</t>
  </si>
  <si>
    <t>Seguretat i salut</t>
  </si>
  <si>
    <t>Altres: taxes petició permís de prospecció</t>
  </si>
  <si>
    <t>Subtotal material fungible</t>
  </si>
  <si>
    <t>Equipament</t>
  </si>
  <si>
    <t>Lloguer d'equipament</t>
  </si>
  <si>
    <t>Adquisició d'equips</t>
  </si>
  <si>
    <t>Manteniment d'equips</t>
  </si>
  <si>
    <t>Amortització d'equips</t>
  </si>
  <si>
    <t>Subtotal lloguer equipament</t>
  </si>
  <si>
    <t>Subtotal general</t>
  </si>
  <si>
    <t xml:space="preserve">control: </t>
  </si>
  <si>
    <t>Tarifa d'overhead o costos indirectes</t>
  </si>
  <si>
    <t>percentatge:</t>
  </si>
  <si>
    <t>Subtotal</t>
  </si>
  <si>
    <t>TIPUS D'ENCÀRREC:</t>
  </si>
  <si>
    <t>1. SENSE ÀNIM DE LUCRE</t>
  </si>
  <si>
    <t>2. AMB ÀNIM DE LUCRE</t>
  </si>
  <si>
    <t>3. EQUIP RECERCA ICAC</t>
  </si>
  <si>
    <t>DETALL DEL PRESSUPOST:</t>
  </si>
  <si>
    <t>Pressupost execució</t>
  </si>
  <si>
    <t xml:space="preserve">Despeses grals. </t>
  </si>
  <si>
    <t>Base imposable</t>
  </si>
  <si>
    <t>Benefici comercial</t>
  </si>
  <si>
    <t>Cost de l'encàrrec</t>
  </si>
  <si>
    <t>21% IVA</t>
  </si>
  <si>
    <t>TOTAL A FACTURAR:</t>
  </si>
  <si>
    <t>MODEL DE PRESSUPOST PER A SERVEIS DE RECERCA, FORAMCIÓ I DIFUSIÓ</t>
  </si>
  <si>
    <t>(Apartat 5. de taxes i preus dels serveis de l'ICAC aprovats en el pressupost de 2017)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</si>
</sst>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12" x14ac:knownFonts="1">
    <font>
      <sz val="11"/>
      <color theme="1"/>
      <name val="Aptos Narrow"/>
      <family val="2"/>
      <scheme val="minor"/>
    </font>
    <font>
      <b/>
      <sz val="12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sz val="8"/>
      <color indexed="10"/>
      <name val="Arial"/>
      <family val="2"/>
    </font>
    <font>
      <sz val="8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hair">
        <color indexed="5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55"/>
      </bottom>
      <diagonal/>
    </border>
    <border>
      <left style="thin">
        <color indexed="64"/>
      </left>
      <right/>
      <top style="hair">
        <color indexed="55"/>
      </top>
      <bottom style="hair">
        <color indexed="55"/>
      </bottom>
      <diagonal/>
    </border>
    <border>
      <left/>
      <right/>
      <top style="hair">
        <color indexed="55"/>
      </top>
      <bottom style="hair">
        <color indexed="55"/>
      </bottom>
      <diagonal/>
    </border>
    <border>
      <left style="thin">
        <color indexed="64"/>
      </left>
      <right style="thin">
        <color indexed="64"/>
      </right>
      <top style="hair">
        <color indexed="55"/>
      </top>
      <bottom style="hair">
        <color indexed="55"/>
      </bottom>
      <diagonal/>
    </border>
    <border>
      <left/>
      <right style="thin">
        <color indexed="64"/>
      </right>
      <top style="hair">
        <color indexed="55"/>
      </top>
      <bottom style="hair">
        <color indexed="55"/>
      </bottom>
      <diagonal/>
    </border>
    <border>
      <left style="thin">
        <color indexed="64"/>
      </left>
      <right style="thin">
        <color indexed="64"/>
      </right>
      <top style="hair">
        <color indexed="55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55"/>
      </bottom>
      <diagonal/>
    </border>
    <border>
      <left style="thin">
        <color indexed="64"/>
      </left>
      <right/>
      <top style="hair">
        <color indexed="55"/>
      </top>
      <bottom style="thin">
        <color indexed="64"/>
      </bottom>
      <diagonal/>
    </border>
    <border>
      <left/>
      <right/>
      <top style="hair">
        <color indexed="55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55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55"/>
      </bottom>
      <diagonal/>
    </border>
    <border>
      <left/>
      <right style="thin">
        <color indexed="64"/>
      </right>
      <top/>
      <bottom style="hair">
        <color indexed="55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55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1" fillId="2" borderId="1" xfId="0" applyFont="1" applyFill="1" applyBorder="1"/>
    <xf numFmtId="0" fontId="0" fillId="0" borderId="2" xfId="0" applyBorder="1"/>
    <xf numFmtId="0" fontId="3" fillId="0" borderId="0" xfId="0" applyFont="1"/>
    <xf numFmtId="15" fontId="6" fillId="0" borderId="4" xfId="0" applyNumberFormat="1" applyFont="1" applyBorder="1" applyAlignment="1">
      <alignment horizontal="right"/>
    </xf>
    <xf numFmtId="0" fontId="0" fillId="0" borderId="4" xfId="0" applyBorder="1" applyProtection="1">
      <protection locked="0"/>
    </xf>
    <xf numFmtId="0" fontId="5" fillId="0" borderId="0" xfId="0" applyFont="1"/>
    <xf numFmtId="0" fontId="7" fillId="0" borderId="1" xfId="0" applyFont="1" applyBorder="1"/>
    <xf numFmtId="0" fontId="7" fillId="0" borderId="3" xfId="0" applyFont="1" applyBorder="1"/>
    <xf numFmtId="0" fontId="7" fillId="0" borderId="2" xfId="0" applyFont="1" applyBorder="1"/>
    <xf numFmtId="0" fontId="7" fillId="0" borderId="5" xfId="0" applyFont="1" applyBorder="1" applyAlignment="1">
      <alignment wrapText="1"/>
    </xf>
    <xf numFmtId="0" fontId="1" fillId="0" borderId="0" xfId="0" applyFont="1"/>
    <xf numFmtId="0" fontId="0" fillId="0" borderId="0" xfId="0" applyAlignment="1">
      <alignment wrapText="1"/>
    </xf>
    <xf numFmtId="0" fontId="8" fillId="0" borderId="6" xfId="0" applyFont="1" applyBorder="1" applyAlignment="1">
      <alignment wrapText="1"/>
    </xf>
    <xf numFmtId="0" fontId="8" fillId="0" borderId="6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6" fillId="0" borderId="7" xfId="0" applyFont="1" applyBorder="1"/>
    <xf numFmtId="0" fontId="6" fillId="0" borderId="8" xfId="0" applyFont="1" applyBorder="1"/>
    <xf numFmtId="49" fontId="6" fillId="0" borderId="9" xfId="0" applyNumberFormat="1" applyFont="1" applyBorder="1"/>
    <xf numFmtId="4" fontId="6" fillId="0" borderId="9" xfId="0" applyNumberFormat="1" applyFont="1" applyBorder="1"/>
    <xf numFmtId="4" fontId="6" fillId="0" borderId="4" xfId="0" applyNumberFormat="1" applyFont="1" applyBorder="1"/>
    <xf numFmtId="164" fontId="0" fillId="0" borderId="0" xfId="0" applyNumberFormat="1"/>
    <xf numFmtId="0" fontId="8" fillId="0" borderId="10" xfId="0" applyFont="1" applyBorder="1"/>
    <xf numFmtId="0" fontId="6" fillId="0" borderId="11" xfId="0" applyFont="1" applyBorder="1"/>
    <xf numFmtId="0" fontId="8" fillId="0" borderId="11" xfId="0" applyFont="1" applyBorder="1"/>
    <xf numFmtId="49" fontId="6" fillId="0" borderId="12" xfId="0" applyNumberFormat="1" applyFont="1" applyBorder="1"/>
    <xf numFmtId="4" fontId="6" fillId="0" borderId="12" xfId="0" applyNumberFormat="1" applyFont="1" applyBorder="1"/>
    <xf numFmtId="164" fontId="6" fillId="0" borderId="0" xfId="0" applyNumberFormat="1" applyFont="1"/>
    <xf numFmtId="0" fontId="6" fillId="0" borderId="10" xfId="0" applyFont="1" applyBorder="1" applyAlignment="1">
      <alignment wrapText="1"/>
    </xf>
    <xf numFmtId="0" fontId="6" fillId="0" borderId="11" xfId="0" applyFont="1" applyBorder="1" applyAlignment="1">
      <alignment wrapText="1"/>
    </xf>
    <xf numFmtId="0" fontId="6" fillId="0" borderId="13" xfId="0" applyFont="1" applyBorder="1" applyAlignment="1">
      <alignment wrapText="1"/>
    </xf>
    <xf numFmtId="4" fontId="6" fillId="0" borderId="12" xfId="0" applyNumberFormat="1" applyFont="1" applyBorder="1" applyProtection="1">
      <protection locked="0"/>
    </xf>
    <xf numFmtId="164" fontId="2" fillId="0" borderId="0" xfId="0" applyNumberFormat="1" applyFont="1"/>
    <xf numFmtId="0" fontId="6" fillId="0" borderId="10" xfId="0" applyFont="1" applyBorder="1" applyAlignment="1">
      <alignment horizontal="left"/>
    </xf>
    <xf numFmtId="0" fontId="6" fillId="0" borderId="10" xfId="0" applyFont="1" applyBorder="1"/>
    <xf numFmtId="0" fontId="8" fillId="0" borderId="11" xfId="0" applyFont="1" applyBorder="1" applyAlignment="1">
      <alignment horizontal="right"/>
    </xf>
    <xf numFmtId="4" fontId="8" fillId="0" borderId="13" xfId="0" applyNumberFormat="1" applyFont="1" applyBorder="1" applyAlignment="1">
      <alignment wrapText="1"/>
    </xf>
    <xf numFmtId="0" fontId="8" fillId="0" borderId="10" xfId="0" applyFont="1" applyBorder="1" applyAlignment="1">
      <alignment horizontal="left"/>
    </xf>
    <xf numFmtId="164" fontId="2" fillId="0" borderId="0" xfId="0" applyNumberFormat="1" applyFont="1" applyAlignment="1">
      <alignment horizontal="right"/>
    </xf>
    <xf numFmtId="0" fontId="6" fillId="0" borderId="10" xfId="0" applyFont="1" applyBorder="1" applyAlignment="1" applyProtection="1">
      <alignment horizontal="left"/>
      <protection locked="0"/>
    </xf>
    <xf numFmtId="0" fontId="6" fillId="0" borderId="11" xfId="0" applyFont="1" applyBorder="1" applyAlignment="1" applyProtection="1">
      <alignment wrapText="1"/>
      <protection locked="0"/>
    </xf>
    <xf numFmtId="0" fontId="6" fillId="0" borderId="13" xfId="0" applyFont="1" applyBorder="1" applyAlignment="1" applyProtection="1">
      <alignment wrapText="1"/>
      <protection locked="0"/>
    </xf>
    <xf numFmtId="49" fontId="6" fillId="0" borderId="12" xfId="0" applyNumberFormat="1" applyFont="1" applyBorder="1" applyProtection="1">
      <protection locked="0"/>
    </xf>
    <xf numFmtId="0" fontId="6" fillId="0" borderId="10" xfId="0" applyFont="1" applyBorder="1" applyAlignment="1" applyProtection="1">
      <alignment wrapText="1"/>
      <protection locked="0"/>
    </xf>
    <xf numFmtId="0" fontId="6" fillId="0" borderId="10" xfId="0" applyFont="1" applyBorder="1" applyProtection="1">
      <protection locked="0"/>
    </xf>
    <xf numFmtId="0" fontId="6" fillId="0" borderId="11" xfId="0" applyFont="1" applyBorder="1" applyProtection="1">
      <protection locked="0"/>
    </xf>
    <xf numFmtId="4" fontId="8" fillId="0" borderId="11" xfId="0" applyNumberFormat="1" applyFont="1" applyBorder="1" applyAlignment="1">
      <alignment wrapText="1"/>
    </xf>
    <xf numFmtId="4" fontId="8" fillId="0" borderId="11" xfId="0" applyNumberFormat="1" applyFont="1" applyBorder="1"/>
    <xf numFmtId="4" fontId="6" fillId="0" borderId="14" xfId="0" applyNumberFormat="1" applyFont="1" applyBorder="1"/>
    <xf numFmtId="0" fontId="9" fillId="0" borderId="0" xfId="0" applyFont="1" applyAlignment="1">
      <alignment horizontal="right"/>
    </xf>
    <xf numFmtId="4" fontId="6" fillId="0" borderId="12" xfId="0" applyNumberFormat="1" applyFont="1" applyBorder="1" applyAlignment="1">
      <alignment horizontal="right"/>
    </xf>
    <xf numFmtId="10" fontId="6" fillId="0" borderId="4" xfId="0" applyNumberFormat="1" applyFont="1" applyBorder="1" applyProtection="1">
      <protection locked="0"/>
    </xf>
    <xf numFmtId="4" fontId="6" fillId="0" borderId="15" xfId="0" applyNumberFormat="1" applyFont="1" applyBorder="1"/>
    <xf numFmtId="0" fontId="6" fillId="0" borderId="16" xfId="0" applyFont="1" applyBorder="1"/>
    <xf numFmtId="0" fontId="6" fillId="0" borderId="17" xfId="0" applyFont="1" applyBorder="1"/>
    <xf numFmtId="49" fontId="6" fillId="0" borderId="18" xfId="0" applyNumberFormat="1" applyFont="1" applyBorder="1"/>
    <xf numFmtId="4" fontId="6" fillId="0" borderId="18" xfId="0" applyNumberFormat="1" applyFont="1" applyBorder="1"/>
    <xf numFmtId="0" fontId="8" fillId="0" borderId="1" xfId="0" applyFont="1" applyBorder="1"/>
    <xf numFmtId="0" fontId="8" fillId="0" borderId="3" xfId="0" applyFont="1" applyBorder="1"/>
    <xf numFmtId="4" fontId="8" fillId="0" borderId="3" xfId="0" applyNumberFormat="1" applyFont="1" applyBorder="1"/>
    <xf numFmtId="4" fontId="8" fillId="0" borderId="4" xfId="0" applyNumberFormat="1" applyFont="1" applyBorder="1"/>
    <xf numFmtId="4" fontId="10" fillId="0" borderId="0" xfId="0" applyNumberFormat="1" applyFont="1"/>
    <xf numFmtId="0" fontId="7" fillId="0" borderId="0" xfId="0" applyFont="1"/>
    <xf numFmtId="0" fontId="0" fillId="0" borderId="1" xfId="0" applyBorder="1"/>
    <xf numFmtId="0" fontId="0" fillId="0" borderId="3" xfId="0" applyBorder="1"/>
    <xf numFmtId="0" fontId="6" fillId="0" borderId="19" xfId="0" applyFont="1" applyBorder="1"/>
    <xf numFmtId="0" fontId="6" fillId="0" borderId="20" xfId="0" applyFont="1" applyBorder="1"/>
    <xf numFmtId="0" fontId="6" fillId="0" borderId="0" xfId="0" applyFont="1"/>
    <xf numFmtId="0" fontId="6" fillId="0" borderId="21" xfId="0" applyFont="1" applyBorder="1"/>
    <xf numFmtId="4" fontId="6" fillId="0" borderId="22" xfId="0" applyNumberFormat="1" applyFont="1" applyBorder="1"/>
    <xf numFmtId="0" fontId="6" fillId="0" borderId="13" xfId="0" applyFont="1" applyBorder="1"/>
    <xf numFmtId="9" fontId="6" fillId="0" borderId="4" xfId="0" applyNumberFormat="1" applyFont="1" applyBorder="1" applyProtection="1">
      <protection locked="0"/>
    </xf>
    <xf numFmtId="0" fontId="8" fillId="0" borderId="2" xfId="0" applyFont="1" applyBorder="1"/>
    <xf numFmtId="0" fontId="6" fillId="0" borderId="23" xfId="0" applyFont="1" applyBorder="1"/>
    <xf numFmtId="0" fontId="8" fillId="0" borderId="24" xfId="0" applyFont="1" applyBorder="1"/>
    <xf numFmtId="0" fontId="6" fillId="0" borderId="25" xfId="0" applyFont="1" applyBorder="1"/>
    <xf numFmtId="4" fontId="8" fillId="0" borderId="26" xfId="0" applyNumberFormat="1" applyFont="1" applyBorder="1"/>
    <xf numFmtId="0" fontId="8" fillId="0" borderId="0" xfId="0" applyFont="1"/>
    <xf numFmtId="4" fontId="8" fillId="0" borderId="0" xfId="0" applyNumberFormat="1" applyFont="1"/>
    <xf numFmtId="0" fontId="4" fillId="0" borderId="0" xfId="0" applyFont="1"/>
    <xf numFmtId="0" fontId="6" fillId="0" borderId="10" xfId="0" applyFont="1" applyBorder="1" applyAlignment="1" applyProtection="1">
      <alignment wrapText="1"/>
      <protection locked="0"/>
    </xf>
    <xf numFmtId="0" fontId="6" fillId="0" borderId="11" xfId="0" applyFont="1" applyBorder="1" applyAlignment="1" applyProtection="1">
      <alignment wrapText="1"/>
      <protection locked="0"/>
    </xf>
    <xf numFmtId="0" fontId="6" fillId="0" borderId="13" xfId="0" applyFont="1" applyBorder="1" applyAlignment="1" applyProtection="1">
      <alignment wrapText="1"/>
      <protection locked="0"/>
    </xf>
    <xf numFmtId="0" fontId="8" fillId="0" borderId="10" xfId="0" applyFont="1" applyBorder="1" applyAlignment="1">
      <alignment wrapText="1"/>
    </xf>
    <xf numFmtId="0" fontId="8" fillId="0" borderId="11" xfId="0" applyFont="1" applyBorder="1" applyAlignment="1">
      <alignment wrapText="1"/>
    </xf>
    <xf numFmtId="0" fontId="8" fillId="0" borderId="13" xfId="0" applyFont="1" applyBorder="1" applyAlignment="1">
      <alignment wrapText="1"/>
    </xf>
    <xf numFmtId="0" fontId="2" fillId="0" borderId="1" xfId="0" applyFont="1" applyBorder="1" applyAlignment="1" applyProtection="1">
      <alignment wrapText="1"/>
      <protection locked="0"/>
    </xf>
    <xf numFmtId="0" fontId="0" fillId="0" borderId="3" xfId="0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4" fillId="0" borderId="1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" xfId="0" applyBorder="1"/>
    <xf numFmtId="0" fontId="5" fillId="0" borderId="1" xfId="0" applyFont="1" applyBorder="1" applyAlignment="1" applyProtection="1">
      <alignment horizontal="justify" vertical="top" wrapText="1"/>
      <protection locked="0"/>
    </xf>
    <xf numFmtId="0" fontId="2" fillId="0" borderId="3" xfId="0" applyFont="1" applyBorder="1" applyAlignment="1" applyProtection="1">
      <alignment horizontal="justify" vertical="top" wrapText="1"/>
      <protection locked="0"/>
    </xf>
    <xf numFmtId="0" fontId="2" fillId="0" borderId="2" xfId="0" applyFont="1" applyBorder="1" applyAlignment="1" applyProtection="1">
      <alignment horizontal="justify" vertical="top" wrapText="1"/>
      <protection locked="0"/>
    </xf>
    <xf numFmtId="0" fontId="6" fillId="0" borderId="10" xfId="0" applyFont="1" applyBorder="1" applyAlignment="1">
      <alignment wrapText="1"/>
    </xf>
    <xf numFmtId="0" fontId="6" fillId="0" borderId="11" xfId="0" applyFont="1" applyBorder="1" applyAlignment="1">
      <alignment wrapText="1"/>
    </xf>
    <xf numFmtId="0" fontId="6" fillId="0" borderId="13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0</xdr:rowOff>
    </xdr:from>
    <xdr:to>
      <xdr:col>3</xdr:col>
      <xdr:colOff>31750</xdr:colOff>
      <xdr:row>5</xdr:row>
      <xdr:rowOff>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74E9EFE-2A88-C76F-313C-08EB04B917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725" y="0"/>
          <a:ext cx="1698625" cy="952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EA9BE9-B0B1-4694-A590-6780771145AC}">
  <dimension ref="A1:L73"/>
  <sheetViews>
    <sheetView tabSelected="1" workbookViewId="0">
      <selection activeCell="L19" sqref="L19"/>
    </sheetView>
  </sheetViews>
  <sheetFormatPr baseColWidth="10" defaultRowHeight="15" x14ac:dyDescent="0.25"/>
  <cols>
    <col min="1" max="1" width="9.42578125" customWidth="1"/>
    <col min="2" max="2" width="8.5703125" customWidth="1"/>
    <col min="3" max="3" width="8.28515625" customWidth="1"/>
    <col min="4" max="4" width="13.42578125" customWidth="1"/>
    <col min="5" max="5" width="9.140625" customWidth="1"/>
    <col min="6" max="6" width="9.5703125" customWidth="1"/>
    <col min="7" max="9" width="9.140625" customWidth="1"/>
    <col min="10" max="11" width="9.28515625" customWidth="1"/>
  </cols>
  <sheetData>
    <row r="1" spans="1:10" x14ac:dyDescent="0.25">
      <c r="D1" s="79" t="s">
        <v>54</v>
      </c>
    </row>
    <row r="2" spans="1:10" x14ac:dyDescent="0.25">
      <c r="D2" s="67" t="s">
        <v>55</v>
      </c>
    </row>
    <row r="8" spans="1:10" ht="15.75" x14ac:dyDescent="0.25">
      <c r="A8" s="1" t="s">
        <v>0</v>
      </c>
      <c r="B8" s="2"/>
      <c r="C8" s="86"/>
      <c r="D8" s="87"/>
      <c r="E8" s="87"/>
      <c r="F8" s="87"/>
      <c r="G8" s="87"/>
      <c r="H8" s="87"/>
      <c r="I8" s="87"/>
      <c r="J8" s="88"/>
    </row>
    <row r="9" spans="1:10" ht="15.75" x14ac:dyDescent="0.25">
      <c r="A9" s="3"/>
    </row>
    <row r="10" spans="1:10" x14ac:dyDescent="0.25">
      <c r="A10" s="89" t="s">
        <v>1</v>
      </c>
      <c r="B10" s="90"/>
      <c r="C10" s="90"/>
      <c r="D10" s="90"/>
      <c r="E10" s="90"/>
      <c r="F10" s="90"/>
      <c r="G10" s="90"/>
      <c r="H10" s="90"/>
      <c r="I10" s="90"/>
      <c r="J10" s="91"/>
    </row>
    <row r="11" spans="1:10" x14ac:dyDescent="0.25">
      <c r="A11" s="92"/>
      <c r="B11" s="93"/>
      <c r="C11" s="93"/>
      <c r="D11" s="93"/>
      <c r="E11" s="93"/>
      <c r="F11" s="93"/>
      <c r="G11" s="93"/>
      <c r="H11" s="93"/>
      <c r="I11" s="93"/>
      <c r="J11" s="94"/>
    </row>
    <row r="12" spans="1:10" ht="15.75" x14ac:dyDescent="0.25">
      <c r="A12" s="3"/>
    </row>
    <row r="13" spans="1:10" x14ac:dyDescent="0.25">
      <c r="A13" s="4" t="s">
        <v>2</v>
      </c>
      <c r="B13" s="5"/>
    </row>
    <row r="14" spans="1:10" x14ac:dyDescent="0.25">
      <c r="A14" s="6"/>
    </row>
    <row r="16" spans="1:10" x14ac:dyDescent="0.25">
      <c r="A16" s="7"/>
      <c r="B16" s="8" t="s">
        <v>3</v>
      </c>
      <c r="C16" s="8"/>
      <c r="D16" s="8"/>
      <c r="E16" s="8"/>
      <c r="F16" s="8"/>
      <c r="G16" s="8"/>
      <c r="H16" s="9"/>
    </row>
    <row r="17" spans="1:12" ht="15.75" x14ac:dyDescent="0.25">
      <c r="A17" s="10"/>
      <c r="B17" s="11" t="s">
        <v>4</v>
      </c>
      <c r="C17" s="12"/>
      <c r="D17" s="13" t="s">
        <v>5</v>
      </c>
      <c r="E17" s="14" t="s">
        <v>6</v>
      </c>
      <c r="F17" s="14" t="s">
        <v>7</v>
      </c>
      <c r="G17" s="15" t="s">
        <v>8</v>
      </c>
      <c r="H17" s="15" t="s">
        <v>9</v>
      </c>
    </row>
    <row r="18" spans="1:12" x14ac:dyDescent="0.25">
      <c r="A18" s="16"/>
      <c r="B18" s="17"/>
      <c r="C18" s="17"/>
      <c r="D18" s="18"/>
      <c r="E18" s="19"/>
      <c r="F18" s="19"/>
      <c r="G18" s="19"/>
      <c r="H18" s="20"/>
      <c r="J18" s="21"/>
      <c r="K18" s="21"/>
      <c r="L18" s="21"/>
    </row>
    <row r="19" spans="1:12" x14ac:dyDescent="0.25">
      <c r="A19" s="22" t="s">
        <v>10</v>
      </c>
      <c r="B19" s="23"/>
      <c r="C19" s="24"/>
      <c r="D19" s="25"/>
      <c r="E19" s="26"/>
      <c r="F19" s="26"/>
      <c r="G19" s="26"/>
      <c r="H19" s="20"/>
      <c r="J19" s="21"/>
      <c r="K19" s="27"/>
      <c r="L19" s="27"/>
    </row>
    <row r="20" spans="1:12" x14ac:dyDescent="0.25">
      <c r="A20" s="95" t="s">
        <v>11</v>
      </c>
      <c r="B20" s="96"/>
      <c r="C20" s="97"/>
      <c r="D20" s="25"/>
      <c r="E20" s="26">
        <v>27</v>
      </c>
      <c r="F20" s="31">
        <v>1</v>
      </c>
      <c r="G20" s="31">
        <v>0</v>
      </c>
      <c r="H20" s="20">
        <f t="shared" ref="H20:H45" si="0">E20*F20*G20</f>
        <v>0</v>
      </c>
      <c r="J20" s="32"/>
      <c r="K20" s="27"/>
      <c r="L20" s="27"/>
    </row>
    <row r="21" spans="1:12" x14ac:dyDescent="0.25">
      <c r="A21" s="33" t="s">
        <v>12</v>
      </c>
      <c r="B21" s="29"/>
      <c r="C21" s="30"/>
      <c r="D21" s="25"/>
      <c r="E21" s="26">
        <v>25</v>
      </c>
      <c r="F21" s="31">
        <v>1</v>
      </c>
      <c r="G21" s="31">
        <v>0</v>
      </c>
      <c r="H21" s="20">
        <f t="shared" si="0"/>
        <v>0</v>
      </c>
      <c r="J21" s="32"/>
      <c r="K21" s="27"/>
      <c r="L21" s="27"/>
    </row>
    <row r="22" spans="1:12" x14ac:dyDescent="0.25">
      <c r="A22" s="33" t="s">
        <v>13</v>
      </c>
      <c r="B22" s="29"/>
      <c r="C22" s="30"/>
      <c r="D22" s="25"/>
      <c r="E22" s="26">
        <v>23</v>
      </c>
      <c r="F22" s="31">
        <v>1</v>
      </c>
      <c r="G22" s="31">
        <v>0</v>
      </c>
      <c r="H22" s="20">
        <f t="shared" si="0"/>
        <v>0</v>
      </c>
      <c r="J22" s="32"/>
      <c r="K22" s="27"/>
      <c r="L22" s="27"/>
    </row>
    <row r="23" spans="1:12" x14ac:dyDescent="0.25">
      <c r="A23" s="33" t="s">
        <v>14</v>
      </c>
      <c r="B23" s="29"/>
      <c r="C23" s="30"/>
      <c r="D23" s="25"/>
      <c r="E23" s="26">
        <v>22</v>
      </c>
      <c r="F23" s="31">
        <v>1</v>
      </c>
      <c r="G23" s="31">
        <v>0</v>
      </c>
      <c r="H23" s="20">
        <f t="shared" si="0"/>
        <v>0</v>
      </c>
      <c r="J23" s="21"/>
      <c r="K23" s="21"/>
      <c r="L23" s="27"/>
    </row>
    <row r="24" spans="1:12" x14ac:dyDescent="0.25">
      <c r="A24" s="34" t="s">
        <v>15</v>
      </c>
      <c r="B24" s="23"/>
      <c r="C24" s="24"/>
      <c r="D24" s="25"/>
      <c r="E24" s="26">
        <v>20</v>
      </c>
      <c r="F24" s="31">
        <v>1</v>
      </c>
      <c r="G24" s="31">
        <v>0</v>
      </c>
      <c r="H24" s="20">
        <f t="shared" si="0"/>
        <v>0</v>
      </c>
      <c r="J24" s="21"/>
      <c r="K24" s="21"/>
      <c r="L24" s="27"/>
    </row>
    <row r="25" spans="1:12" x14ac:dyDescent="0.25">
      <c r="A25" s="95" t="s">
        <v>16</v>
      </c>
      <c r="B25" s="96"/>
      <c r="C25" s="97"/>
      <c r="D25" s="25"/>
      <c r="E25" s="26">
        <v>18</v>
      </c>
      <c r="F25" s="31">
        <v>1</v>
      </c>
      <c r="G25" s="31">
        <v>0</v>
      </c>
      <c r="H25" s="20">
        <f>E25*F25*G25</f>
        <v>0</v>
      </c>
      <c r="J25" s="21"/>
      <c r="K25" s="21"/>
      <c r="L25" s="27"/>
    </row>
    <row r="26" spans="1:12" x14ac:dyDescent="0.25">
      <c r="A26" s="95" t="s">
        <v>17</v>
      </c>
      <c r="B26" s="96"/>
      <c r="C26" s="97"/>
      <c r="D26" s="25"/>
      <c r="E26" s="26">
        <v>17</v>
      </c>
      <c r="F26" s="31">
        <v>1</v>
      </c>
      <c r="G26" s="31">
        <v>0</v>
      </c>
      <c r="H26" s="20">
        <f>E26*F26*G26</f>
        <v>0</v>
      </c>
      <c r="J26" s="21"/>
      <c r="K26" s="21"/>
      <c r="L26" s="27"/>
    </row>
    <row r="27" spans="1:12" x14ac:dyDescent="0.25">
      <c r="A27" s="28"/>
      <c r="B27" s="35" t="s">
        <v>18</v>
      </c>
      <c r="C27" s="36">
        <f>SUM(H20:H26)</f>
        <v>0</v>
      </c>
      <c r="D27" s="25"/>
      <c r="E27" s="26"/>
      <c r="F27" s="26"/>
      <c r="G27" s="26"/>
      <c r="H27" s="20"/>
      <c r="J27" s="21"/>
      <c r="K27" s="21"/>
      <c r="L27" s="27"/>
    </row>
    <row r="28" spans="1:12" x14ac:dyDescent="0.25">
      <c r="A28" s="33"/>
      <c r="B28" s="29"/>
      <c r="C28" s="30"/>
      <c r="D28" s="25"/>
      <c r="E28" s="26"/>
      <c r="F28" s="26"/>
      <c r="G28" s="26"/>
      <c r="H28" s="20"/>
      <c r="J28" s="21"/>
      <c r="K28" s="21"/>
      <c r="L28" s="27"/>
    </row>
    <row r="29" spans="1:12" x14ac:dyDescent="0.25">
      <c r="A29" s="37" t="s">
        <v>19</v>
      </c>
      <c r="B29" s="29"/>
      <c r="C29" s="30"/>
      <c r="D29" s="25"/>
      <c r="E29" s="26"/>
      <c r="F29" s="26"/>
      <c r="G29" s="26"/>
      <c r="H29" s="20"/>
      <c r="J29" s="21"/>
      <c r="K29" s="38"/>
      <c r="L29" s="27"/>
    </row>
    <row r="30" spans="1:12" x14ac:dyDescent="0.25">
      <c r="A30" s="39" t="s">
        <v>20</v>
      </c>
      <c r="B30" s="40"/>
      <c r="C30" s="41"/>
      <c r="D30" s="42"/>
      <c r="E30" s="31">
        <v>0.3</v>
      </c>
      <c r="F30" s="31">
        <v>0</v>
      </c>
      <c r="G30" s="31">
        <v>1</v>
      </c>
      <c r="H30" s="20">
        <f>E30*F30*G30</f>
        <v>0</v>
      </c>
      <c r="J30" s="21"/>
      <c r="K30" s="38"/>
      <c r="L30" s="27"/>
    </row>
    <row r="31" spans="1:12" x14ac:dyDescent="0.25">
      <c r="A31" s="39" t="s">
        <v>21</v>
      </c>
      <c r="B31" s="40"/>
      <c r="C31" s="41"/>
      <c r="D31" s="42"/>
      <c r="E31" s="31">
        <v>0</v>
      </c>
      <c r="F31" s="31">
        <v>1</v>
      </c>
      <c r="G31" s="31">
        <v>1</v>
      </c>
      <c r="H31" s="20">
        <f>E31*F31*G31</f>
        <v>0</v>
      </c>
      <c r="J31" s="21"/>
      <c r="K31" s="21"/>
      <c r="L31" s="27"/>
    </row>
    <row r="32" spans="1:12" x14ac:dyDescent="0.25">
      <c r="A32" s="80" t="s">
        <v>22</v>
      </c>
      <c r="B32" s="81"/>
      <c r="C32" s="82"/>
      <c r="D32" s="42"/>
      <c r="E32" s="31">
        <v>0</v>
      </c>
      <c r="F32" s="31">
        <v>1</v>
      </c>
      <c r="G32" s="31">
        <v>1</v>
      </c>
      <c r="H32" s="20">
        <f t="shared" si="0"/>
        <v>0</v>
      </c>
      <c r="J32" s="21"/>
      <c r="K32" s="21"/>
      <c r="L32" s="21"/>
    </row>
    <row r="33" spans="1:12" x14ac:dyDescent="0.25">
      <c r="A33" s="44" t="s">
        <v>23</v>
      </c>
      <c r="B33" s="45"/>
      <c r="C33" s="41"/>
      <c r="D33" s="42"/>
      <c r="E33" s="31">
        <v>19</v>
      </c>
      <c r="F33" s="31">
        <v>0</v>
      </c>
      <c r="G33" s="31">
        <v>1</v>
      </c>
      <c r="H33" s="20">
        <f t="shared" si="0"/>
        <v>0</v>
      </c>
      <c r="J33" s="21"/>
      <c r="K33" s="21"/>
      <c r="L33" s="21"/>
    </row>
    <row r="34" spans="1:12" x14ac:dyDescent="0.25">
      <c r="A34" s="43" t="s">
        <v>24</v>
      </c>
      <c r="B34" s="40"/>
      <c r="C34" s="41"/>
      <c r="D34" s="42"/>
      <c r="E34" s="31">
        <v>0</v>
      </c>
      <c r="F34" s="31">
        <v>1</v>
      </c>
      <c r="G34" s="31">
        <v>1</v>
      </c>
      <c r="H34" s="20">
        <f t="shared" si="0"/>
        <v>0</v>
      </c>
      <c r="J34" s="21"/>
      <c r="K34" s="21"/>
      <c r="L34" s="21"/>
    </row>
    <row r="35" spans="1:12" x14ac:dyDescent="0.25">
      <c r="A35" s="28"/>
      <c r="B35" s="35" t="s">
        <v>25</v>
      </c>
      <c r="C35" s="36">
        <f>SUM(H30:H34)</f>
        <v>0</v>
      </c>
      <c r="D35" s="25"/>
      <c r="E35" s="26"/>
      <c r="F35" s="26"/>
      <c r="G35" s="26"/>
      <c r="H35" s="20"/>
      <c r="J35" s="21"/>
      <c r="K35" s="21"/>
      <c r="L35" s="21"/>
    </row>
    <row r="36" spans="1:12" x14ac:dyDescent="0.25">
      <c r="A36" s="28"/>
      <c r="B36" s="29"/>
      <c r="C36" s="30"/>
      <c r="D36" s="25"/>
      <c r="E36" s="26"/>
      <c r="F36" s="26"/>
      <c r="G36" s="26"/>
      <c r="H36" s="20"/>
      <c r="J36" s="21"/>
      <c r="K36" s="21"/>
      <c r="L36" s="21"/>
    </row>
    <row r="37" spans="1:12" x14ac:dyDescent="0.25">
      <c r="A37" s="83" t="s">
        <v>26</v>
      </c>
      <c r="B37" s="84"/>
      <c r="C37" s="85"/>
      <c r="D37" s="25"/>
      <c r="E37" s="26"/>
      <c r="F37" s="26"/>
      <c r="G37" s="26"/>
      <c r="H37" s="20"/>
      <c r="J37" s="21"/>
      <c r="K37" s="21"/>
      <c r="L37" s="21"/>
    </row>
    <row r="38" spans="1:12" x14ac:dyDescent="0.25">
      <c r="A38" s="80" t="s">
        <v>27</v>
      </c>
      <c r="B38" s="81"/>
      <c r="C38" s="82"/>
      <c r="D38" s="42"/>
      <c r="E38" s="31">
        <v>0</v>
      </c>
      <c r="F38" s="31">
        <v>1</v>
      </c>
      <c r="G38" s="31">
        <v>1</v>
      </c>
      <c r="H38" s="20">
        <f t="shared" si="0"/>
        <v>0</v>
      </c>
      <c r="J38" s="21"/>
      <c r="K38" s="21"/>
      <c r="L38" s="21"/>
    </row>
    <row r="39" spans="1:12" x14ac:dyDescent="0.25">
      <c r="A39" s="43"/>
      <c r="B39" s="40"/>
      <c r="C39" s="41"/>
      <c r="D39" s="42"/>
      <c r="E39" s="31">
        <v>0</v>
      </c>
      <c r="F39" s="31">
        <v>1</v>
      </c>
      <c r="G39" s="31">
        <v>1</v>
      </c>
      <c r="H39" s="20">
        <f t="shared" si="0"/>
        <v>0</v>
      </c>
      <c r="J39" s="21"/>
      <c r="K39" s="21"/>
      <c r="L39" s="21"/>
    </row>
    <row r="40" spans="1:12" x14ac:dyDescent="0.25">
      <c r="A40" s="43"/>
      <c r="B40" s="40"/>
      <c r="C40" s="41"/>
      <c r="D40" s="42"/>
      <c r="E40" s="31"/>
      <c r="F40" s="31"/>
      <c r="G40" s="31"/>
      <c r="H40" s="20"/>
      <c r="J40" s="21"/>
      <c r="K40" s="21"/>
      <c r="L40" s="21"/>
    </row>
    <row r="41" spans="1:12" x14ac:dyDescent="0.25">
      <c r="A41" s="43"/>
      <c r="B41" s="40"/>
      <c r="C41" s="41"/>
      <c r="D41" s="42"/>
      <c r="E41" s="31"/>
      <c r="F41" s="31"/>
      <c r="G41" s="31"/>
      <c r="H41" s="20"/>
      <c r="J41" s="21"/>
      <c r="K41" s="21"/>
      <c r="L41" s="21"/>
    </row>
    <row r="42" spans="1:12" x14ac:dyDescent="0.25">
      <c r="A42" s="43"/>
      <c r="B42" s="40"/>
      <c r="C42" s="41"/>
      <c r="D42" s="42"/>
      <c r="E42" s="31">
        <v>0</v>
      </c>
      <c r="F42" s="31">
        <v>1</v>
      </c>
      <c r="G42" s="31">
        <v>1</v>
      </c>
      <c r="H42" s="20">
        <f t="shared" si="0"/>
        <v>0</v>
      </c>
      <c r="J42" s="21"/>
      <c r="K42" s="21"/>
      <c r="L42" s="21"/>
    </row>
    <row r="43" spans="1:12" x14ac:dyDescent="0.25">
      <c r="A43" s="44"/>
      <c r="B43" s="45"/>
      <c r="C43" s="41"/>
      <c r="D43" s="42"/>
      <c r="E43" s="31">
        <v>0</v>
      </c>
      <c r="F43" s="31">
        <v>1</v>
      </c>
      <c r="G43" s="31">
        <v>1</v>
      </c>
      <c r="H43" s="20">
        <f t="shared" si="0"/>
        <v>0</v>
      </c>
      <c r="J43" s="21"/>
      <c r="K43" s="21"/>
      <c r="L43" s="21"/>
    </row>
    <row r="44" spans="1:12" x14ac:dyDescent="0.25">
      <c r="A44" s="44" t="s">
        <v>28</v>
      </c>
      <c r="B44" s="45"/>
      <c r="C44" s="41"/>
      <c r="D44" s="42"/>
      <c r="E44" s="31">
        <v>0</v>
      </c>
      <c r="F44" s="31">
        <v>1</v>
      </c>
      <c r="G44" s="31">
        <v>1</v>
      </c>
      <c r="H44" s="20">
        <f t="shared" si="0"/>
        <v>0</v>
      </c>
      <c r="J44" s="21"/>
      <c r="K44" s="21"/>
      <c r="L44" s="21"/>
    </row>
    <row r="45" spans="1:12" x14ac:dyDescent="0.25">
      <c r="A45" s="80" t="s">
        <v>29</v>
      </c>
      <c r="B45" s="81"/>
      <c r="C45" s="82"/>
      <c r="D45" s="42"/>
      <c r="E45" s="31">
        <v>0</v>
      </c>
      <c r="F45" s="31">
        <v>1</v>
      </c>
      <c r="G45" s="31">
        <v>1</v>
      </c>
      <c r="H45" s="20">
        <f t="shared" si="0"/>
        <v>0</v>
      </c>
      <c r="J45" s="21"/>
      <c r="K45" s="21"/>
      <c r="L45" s="21"/>
    </row>
    <row r="46" spans="1:12" x14ac:dyDescent="0.25">
      <c r="A46" s="28"/>
      <c r="B46" s="35" t="s">
        <v>30</v>
      </c>
      <c r="C46" s="36">
        <f>SUM(H38:H45)</f>
        <v>0</v>
      </c>
      <c r="D46" s="25"/>
      <c r="E46" s="26"/>
      <c r="F46" s="26"/>
      <c r="G46" s="26"/>
      <c r="H46" s="20"/>
      <c r="J46" s="21"/>
      <c r="K46" s="21"/>
      <c r="L46" s="21"/>
    </row>
    <row r="47" spans="1:12" x14ac:dyDescent="0.25">
      <c r="A47" s="28"/>
      <c r="B47" s="29"/>
      <c r="C47" s="30"/>
      <c r="D47" s="25"/>
      <c r="E47" s="26"/>
      <c r="F47" s="26"/>
      <c r="G47" s="26"/>
      <c r="H47" s="20"/>
      <c r="J47" s="21"/>
      <c r="K47" s="21"/>
      <c r="L47" s="21"/>
    </row>
    <row r="48" spans="1:12" x14ac:dyDescent="0.25">
      <c r="A48" s="83" t="s">
        <v>31</v>
      </c>
      <c r="B48" s="84"/>
      <c r="C48" s="85"/>
      <c r="D48" s="25"/>
      <c r="E48" s="26"/>
      <c r="F48" s="26"/>
      <c r="G48" s="26"/>
      <c r="H48" s="20"/>
      <c r="J48" s="21"/>
      <c r="K48" s="21"/>
      <c r="L48" s="21"/>
    </row>
    <row r="49" spans="1:12" x14ac:dyDescent="0.25">
      <c r="A49" s="80" t="s">
        <v>32</v>
      </c>
      <c r="B49" s="81"/>
      <c r="C49" s="82"/>
      <c r="D49" s="42"/>
      <c r="E49" s="31">
        <v>0</v>
      </c>
      <c r="F49" s="31">
        <v>1</v>
      </c>
      <c r="G49" s="31">
        <v>1</v>
      </c>
      <c r="H49" s="20">
        <f t="shared" ref="H49:H54" si="1">E49*F49*G49</f>
        <v>0</v>
      </c>
      <c r="J49" s="21"/>
      <c r="K49" s="21"/>
      <c r="L49" s="21"/>
    </row>
    <row r="50" spans="1:12" x14ac:dyDescent="0.25">
      <c r="A50" s="80" t="s">
        <v>33</v>
      </c>
      <c r="B50" s="81"/>
      <c r="C50" s="41"/>
      <c r="D50" s="42"/>
      <c r="E50" s="31">
        <v>0</v>
      </c>
      <c r="F50" s="31">
        <v>1</v>
      </c>
      <c r="G50" s="31">
        <v>1</v>
      </c>
      <c r="H50" s="20">
        <f t="shared" si="1"/>
        <v>0</v>
      </c>
      <c r="J50" s="21"/>
      <c r="K50" s="21"/>
      <c r="L50" s="21"/>
    </row>
    <row r="51" spans="1:12" x14ac:dyDescent="0.25">
      <c r="A51" s="80" t="s">
        <v>34</v>
      </c>
      <c r="B51" s="81"/>
      <c r="C51" s="82"/>
      <c r="D51" s="42"/>
      <c r="E51" s="31">
        <v>0</v>
      </c>
      <c r="F51" s="31">
        <v>1</v>
      </c>
      <c r="G51" s="31">
        <v>1</v>
      </c>
      <c r="H51" s="20">
        <f t="shared" si="1"/>
        <v>0</v>
      </c>
      <c r="J51" s="21"/>
      <c r="K51" s="21"/>
      <c r="L51" s="21"/>
    </row>
    <row r="52" spans="1:12" x14ac:dyDescent="0.25">
      <c r="A52" s="44" t="s">
        <v>35</v>
      </c>
      <c r="B52" s="40"/>
      <c r="C52" s="40"/>
      <c r="D52" s="42"/>
      <c r="E52" s="31">
        <v>0</v>
      </c>
      <c r="F52" s="31">
        <v>1</v>
      </c>
      <c r="G52" s="31">
        <v>1</v>
      </c>
      <c r="H52" s="20">
        <f t="shared" si="1"/>
        <v>0</v>
      </c>
      <c r="J52" s="21"/>
      <c r="K52" s="21"/>
      <c r="L52" s="21"/>
    </row>
    <row r="53" spans="1:12" x14ac:dyDescent="0.25">
      <c r="A53" s="43"/>
      <c r="B53" s="40"/>
      <c r="C53" s="40"/>
      <c r="D53" s="42"/>
      <c r="E53" s="31">
        <v>0</v>
      </c>
      <c r="F53" s="31">
        <v>1</v>
      </c>
      <c r="G53" s="31">
        <v>1</v>
      </c>
      <c r="H53" s="20">
        <f t="shared" si="1"/>
        <v>0</v>
      </c>
      <c r="J53" s="21"/>
      <c r="K53" s="21"/>
      <c r="L53" s="21"/>
    </row>
    <row r="54" spans="1:12" x14ac:dyDescent="0.25">
      <c r="A54" s="43"/>
      <c r="B54" s="40"/>
      <c r="C54" s="40"/>
      <c r="D54" s="42"/>
      <c r="E54" s="31">
        <v>0</v>
      </c>
      <c r="F54" s="31">
        <v>1</v>
      </c>
      <c r="G54" s="31">
        <v>1</v>
      </c>
      <c r="H54" s="20">
        <f t="shared" si="1"/>
        <v>0</v>
      </c>
      <c r="J54" s="21"/>
      <c r="K54" s="21"/>
      <c r="L54" s="21"/>
    </row>
    <row r="55" spans="1:12" x14ac:dyDescent="0.25">
      <c r="A55" s="28"/>
      <c r="B55" s="35" t="s">
        <v>36</v>
      </c>
      <c r="C55" s="46">
        <f>SUM(H49:H54)</f>
        <v>0</v>
      </c>
      <c r="D55" s="25"/>
      <c r="E55" s="26"/>
      <c r="F55" s="26"/>
      <c r="G55" s="26"/>
      <c r="H55" s="20"/>
      <c r="J55" s="21"/>
      <c r="K55" s="21"/>
      <c r="L55" s="21"/>
    </row>
    <row r="56" spans="1:12" x14ac:dyDescent="0.25">
      <c r="A56" s="28"/>
      <c r="B56" s="29"/>
      <c r="C56" s="29"/>
      <c r="D56" s="25"/>
      <c r="E56" s="26"/>
      <c r="F56" s="26"/>
      <c r="G56" s="26"/>
      <c r="H56" s="20"/>
      <c r="J56" s="21"/>
      <c r="K56" s="21"/>
      <c r="L56" s="21"/>
    </row>
    <row r="57" spans="1:12" x14ac:dyDescent="0.25">
      <c r="A57" s="34"/>
      <c r="B57" s="35" t="s">
        <v>37</v>
      </c>
      <c r="C57" s="47">
        <f>SUM(C19:C56)</f>
        <v>0</v>
      </c>
      <c r="D57" s="25"/>
      <c r="E57" s="26"/>
      <c r="F57" s="26"/>
      <c r="G57" s="26"/>
      <c r="H57" s="20"/>
      <c r="J57" s="21"/>
      <c r="K57" s="21"/>
      <c r="L57" s="21"/>
    </row>
    <row r="58" spans="1:12" x14ac:dyDescent="0.25">
      <c r="A58" s="34"/>
      <c r="B58" s="23"/>
      <c r="C58" s="23"/>
      <c r="D58" s="25"/>
      <c r="E58" s="26"/>
      <c r="F58" s="48"/>
      <c r="G58" s="26"/>
      <c r="H58" s="20"/>
      <c r="I58" s="49" t="s">
        <v>38</v>
      </c>
      <c r="J58" s="21"/>
      <c r="K58" s="21"/>
      <c r="L58" s="21"/>
    </row>
    <row r="59" spans="1:12" x14ac:dyDescent="0.25">
      <c r="A59" s="34" t="s">
        <v>39</v>
      </c>
      <c r="B59" s="23"/>
      <c r="C59" s="23"/>
      <c r="D59" s="25"/>
      <c r="E59" s="50" t="s">
        <v>40</v>
      </c>
      <c r="F59" s="51">
        <v>0.13</v>
      </c>
      <c r="G59" s="26"/>
      <c r="H59" s="20">
        <f>C57*F59</f>
        <v>0</v>
      </c>
      <c r="I59" s="49" t="str">
        <f>IF(C57=SUM(H20:H54),"correcte","error")</f>
        <v>correcte</v>
      </c>
      <c r="J59" s="21"/>
      <c r="K59" s="21"/>
      <c r="L59" s="21"/>
    </row>
    <row r="60" spans="1:12" x14ac:dyDescent="0.25">
      <c r="A60" s="22"/>
      <c r="B60" s="35" t="s">
        <v>41</v>
      </c>
      <c r="C60" s="47">
        <f>SUM(H59:H59)</f>
        <v>0</v>
      </c>
      <c r="D60" s="25"/>
      <c r="E60" s="26"/>
      <c r="F60" s="52"/>
      <c r="G60" s="26"/>
      <c r="H60" s="20"/>
      <c r="J60" s="21"/>
      <c r="K60" s="21"/>
      <c r="L60" s="21"/>
    </row>
    <row r="61" spans="1:12" x14ac:dyDescent="0.25">
      <c r="A61" s="53"/>
      <c r="B61" s="54"/>
      <c r="C61" s="54"/>
      <c r="D61" s="55"/>
      <c r="E61" s="56"/>
      <c r="F61" s="56"/>
      <c r="G61" s="56"/>
      <c r="H61" s="20"/>
      <c r="J61" s="21"/>
      <c r="K61" s="21"/>
      <c r="L61" s="21"/>
    </row>
    <row r="62" spans="1:12" x14ac:dyDescent="0.25">
      <c r="A62" s="57" t="s">
        <v>9</v>
      </c>
      <c r="B62" s="58"/>
      <c r="C62" s="59">
        <f>C57+C60</f>
        <v>0</v>
      </c>
      <c r="D62" s="58"/>
      <c r="E62" s="58"/>
      <c r="F62" s="58"/>
      <c r="G62" s="58"/>
      <c r="H62" s="60">
        <f>SUM(H18:H61)</f>
        <v>0</v>
      </c>
      <c r="J62" s="21"/>
      <c r="K62" s="21"/>
      <c r="L62" s="21"/>
    </row>
    <row r="63" spans="1:12" x14ac:dyDescent="0.25">
      <c r="F63" s="61"/>
      <c r="G63" s="21"/>
      <c r="J63" s="21"/>
      <c r="K63" s="21"/>
      <c r="L63" s="21"/>
    </row>
    <row r="64" spans="1:12" x14ac:dyDescent="0.25">
      <c r="A64" s="62" t="s">
        <v>42</v>
      </c>
      <c r="F64" s="61"/>
      <c r="G64" s="21"/>
      <c r="J64" s="21"/>
      <c r="K64" s="21"/>
      <c r="L64" s="21"/>
    </row>
    <row r="65" spans="1:12" x14ac:dyDescent="0.25">
      <c r="A65" s="62" t="s">
        <v>43</v>
      </c>
      <c r="E65" s="62" t="s">
        <v>44</v>
      </c>
      <c r="J65" s="62" t="s">
        <v>45</v>
      </c>
    </row>
    <row r="66" spans="1:12" x14ac:dyDescent="0.25">
      <c r="A66" s="63" t="s">
        <v>46</v>
      </c>
      <c r="B66" s="64"/>
      <c r="C66" s="2"/>
      <c r="E66" s="63" t="s">
        <v>46</v>
      </c>
      <c r="F66" s="64"/>
      <c r="G66" s="2"/>
      <c r="J66" s="63" t="s">
        <v>46</v>
      </c>
      <c r="K66" s="64"/>
      <c r="L66" s="2"/>
    </row>
    <row r="67" spans="1:12" x14ac:dyDescent="0.25">
      <c r="A67" s="65" t="s">
        <v>47</v>
      </c>
      <c r="B67" s="66"/>
      <c r="C67" s="52">
        <f>C57</f>
        <v>0</v>
      </c>
      <c r="E67" s="65" t="s">
        <v>47</v>
      </c>
      <c r="F67" s="66"/>
      <c r="G67" s="52">
        <f>C57</f>
        <v>0</v>
      </c>
      <c r="J67" s="65" t="s">
        <v>47</v>
      </c>
      <c r="K67" s="66"/>
      <c r="L67" s="52">
        <f>C57</f>
        <v>0</v>
      </c>
    </row>
    <row r="68" spans="1:12" x14ac:dyDescent="0.25">
      <c r="A68" s="65" t="s">
        <v>48</v>
      </c>
      <c r="B68" s="66"/>
      <c r="C68" s="52">
        <f>C60</f>
        <v>0</v>
      </c>
      <c r="E68" s="65" t="s">
        <v>48</v>
      </c>
      <c r="F68" s="66"/>
      <c r="G68" s="52">
        <f>C60</f>
        <v>0</v>
      </c>
      <c r="H68" s="67"/>
      <c r="I68" s="67"/>
      <c r="J68" s="16" t="s">
        <v>48</v>
      </c>
      <c r="K68" s="68"/>
      <c r="L68" s="69">
        <f>C60</f>
        <v>0</v>
      </c>
    </row>
    <row r="69" spans="1:12" x14ac:dyDescent="0.25">
      <c r="A69" s="34" t="s">
        <v>49</v>
      </c>
      <c r="B69" s="70"/>
      <c r="C69" s="26">
        <f>C67+C68</f>
        <v>0</v>
      </c>
      <c r="E69" s="65" t="s">
        <v>50</v>
      </c>
      <c r="F69" s="66"/>
      <c r="G69" s="52">
        <f>G67*H69</f>
        <v>0</v>
      </c>
      <c r="H69" s="71">
        <v>0.06</v>
      </c>
      <c r="I69" s="67"/>
      <c r="J69" s="57" t="s">
        <v>51</v>
      </c>
      <c r="K69" s="72"/>
      <c r="L69" s="60">
        <f>L67+L68</f>
        <v>0</v>
      </c>
    </row>
    <row r="70" spans="1:12" x14ac:dyDescent="0.25">
      <c r="A70" s="53" t="s">
        <v>52</v>
      </c>
      <c r="B70" s="73"/>
      <c r="C70" s="56">
        <f>C69*21%</f>
        <v>0</v>
      </c>
      <c r="E70" s="34" t="s">
        <v>49</v>
      </c>
      <c r="F70" s="70"/>
      <c r="G70" s="26">
        <f>G67+G68+G69</f>
        <v>0</v>
      </c>
      <c r="H70" s="67"/>
      <c r="I70" s="67"/>
      <c r="J70" s="27"/>
      <c r="K70" s="21"/>
      <c r="L70" s="21"/>
    </row>
    <row r="71" spans="1:12" ht="15.75" thickBot="1" x14ac:dyDescent="0.3">
      <c r="A71" s="74" t="s">
        <v>53</v>
      </c>
      <c r="B71" s="75"/>
      <c r="C71" s="76">
        <f>C69+C70</f>
        <v>0</v>
      </c>
      <c r="E71" s="53" t="s">
        <v>52</v>
      </c>
      <c r="F71" s="73"/>
      <c r="G71" s="56">
        <f>G70*21%</f>
        <v>0</v>
      </c>
      <c r="H71" s="67"/>
      <c r="I71" s="67"/>
      <c r="J71" s="27"/>
      <c r="K71" s="21"/>
      <c r="L71" s="21"/>
    </row>
    <row r="72" spans="1:12" ht="15.75" thickBot="1" x14ac:dyDescent="0.3">
      <c r="E72" s="74" t="s">
        <v>53</v>
      </c>
      <c r="F72" s="75"/>
      <c r="G72" s="76">
        <f>G70+G71</f>
        <v>0</v>
      </c>
    </row>
    <row r="73" spans="1:12" x14ac:dyDescent="0.25">
      <c r="E73" s="77"/>
      <c r="F73" s="67"/>
      <c r="G73" s="78"/>
    </row>
  </sheetData>
  <mergeCells count="14">
    <mergeCell ref="A26:C26"/>
    <mergeCell ref="C8:J8"/>
    <mergeCell ref="A10:J10"/>
    <mergeCell ref="A11:J11"/>
    <mergeCell ref="A20:C20"/>
    <mergeCell ref="A25:C25"/>
    <mergeCell ref="A50:B50"/>
    <mergeCell ref="A51:C51"/>
    <mergeCell ref="A32:C32"/>
    <mergeCell ref="A37:C37"/>
    <mergeCell ref="A38:C38"/>
    <mergeCell ref="A45:C45"/>
    <mergeCell ref="A48:C48"/>
    <mergeCell ref="A49:C49"/>
  </mergeCells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Ainhoa Fortuny Martínez</dc:creator>
  <cp:lastModifiedBy>Ainhoa Fortuny Martínez</cp:lastModifiedBy>
  <dcterms:created xsi:type="dcterms:W3CDTF">2026-07-16T08:11:28Z</dcterms:created>
  <dcterms:modified xsi:type="dcterms:W3CDTF">2026-07-16T08:16:15Z</dcterms:modified>
</cp:coreProperties>
</file>